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asamikova-my.sharepoint.com/personal/finance_dasamikova_cz/Documents/Dokumenty/Účetnictví/Lanžov/rozpočet/2025/"/>
    </mc:Choice>
  </mc:AlternateContent>
  <xr:revisionPtr revIDLastSave="462" documentId="8_{9A9ED26F-4F17-456D-83AA-4CF7457893AF}" xr6:coauthVersionLast="47" xr6:coauthVersionMax="47" xr10:uidLastSave="{4F1DA10E-75D3-4A58-A0F3-993BF59EDB29}"/>
  <bookViews>
    <workbookView xWindow="-108" yWindow="-108" windowWidth="41496" windowHeight="16776" xr2:uid="{00000000-000D-0000-FFFF-FFFF00000000}"/>
  </bookViews>
  <sheets>
    <sheet name="výhled 2027_203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E19" i="4"/>
  <c r="F19" i="4"/>
  <c r="G19" i="4"/>
  <c r="C19" i="4"/>
  <c r="C25" i="4" s="1"/>
  <c r="C14" i="4"/>
  <c r="D7" i="4"/>
  <c r="E7" i="4"/>
  <c r="F7" i="4"/>
  <c r="G7" i="4"/>
  <c r="C7" i="4"/>
  <c r="D14" i="4"/>
  <c r="D25" i="4"/>
  <c r="E25" i="4"/>
  <c r="F25" i="4"/>
  <c r="G25" i="4"/>
  <c r="G14" i="4" l="1"/>
  <c r="F14" i="4"/>
  <c r="E14" i="4"/>
</calcChain>
</file>

<file path=xl/sharedStrings.xml><?xml version="1.0" encoding="utf-8"?>
<sst xmlns="http://schemas.openxmlformats.org/spreadsheetml/2006/main" count="32" uniqueCount="31">
  <si>
    <t>PŘÍJMY</t>
  </si>
  <si>
    <t>VÝDAJE</t>
  </si>
  <si>
    <t xml:space="preserve"> STŘEDNĚDOBÝ VÝHLED ROZPOČTU - návrh</t>
  </si>
  <si>
    <t>Daňové příjmy</t>
  </si>
  <si>
    <t>Nedaňové příjmy</t>
  </si>
  <si>
    <t>Kapitálové příjmy</t>
  </si>
  <si>
    <t>Přijaté dotace</t>
  </si>
  <si>
    <t>Běžné výdaje</t>
  </si>
  <si>
    <t>Investiční výdaje</t>
  </si>
  <si>
    <t>Právní rámec: §3 zákona č. 250/2000Sb. v akt.znění</t>
  </si>
  <si>
    <t>Zveřejněno od:</t>
  </si>
  <si>
    <t>Schváleno zastupitelstvem dne:</t>
  </si>
  <si>
    <t>Přijaté úvěry, půjčky pol. 8123</t>
  </si>
  <si>
    <t>Splátky dlouhodobého úvěru pol.8124</t>
  </si>
  <si>
    <t>SDV, volby</t>
  </si>
  <si>
    <t>CELKEM PŘÍJMY</t>
  </si>
  <si>
    <t>CELKEM VÝDAJE</t>
  </si>
  <si>
    <t xml:space="preserve">Úvěrová sml. ze dne 29.5.2020 na 2mil.Kč na rekonstrukci areálu STZ, splátky:  31.1.2021-12/2022 ve výši 4.000Kč/měsíc,od 1/2023-11/2026 ve výši 40.000Kč, poslední  splátka  31.12.2026 ve zbývající nesplacené výši. </t>
  </si>
  <si>
    <t>Připomínky k návrhu SVR mohou občané obce  uplatnit písemně ve lhůtě do 15dnů od data zveřejnění nebo ústně při jeho projednávání na zasedání zastupitelstva</t>
  </si>
  <si>
    <t>oprava komunikací Zaborov</t>
  </si>
  <si>
    <t>sportoviště STZ</t>
  </si>
  <si>
    <t>vodovod Zaborov, Hoř.mlýn</t>
  </si>
  <si>
    <t>dotace na vodovod Zaborov KHK</t>
  </si>
  <si>
    <t>dotace na sportoviště STZ</t>
  </si>
  <si>
    <t>320 000Kč od Královehradeckého kraje na Občanskou vybavenost, veřejná prostranství a infrastrukturu, realizace 1.1.2025-30.11.2026, proplaceno 5.6.2025</t>
  </si>
  <si>
    <t>4 500 000Kč od Královehradeckého kraje na výstavbu vodovodu  Zaborov- Hoř.mlýn, realizace 1.7.2025-30.6.2027, propláceno průběžně.</t>
  </si>
  <si>
    <t>vodovod Lhotka</t>
  </si>
  <si>
    <t>Investiční akce: vodovod Lhotka,plánovaná realizace v r. 2028, odhadované náklady 5,5mil a dotace 70%, realizace za předpokladu přijetí dotace. Úprava sportoviště STZ plánovaná realizace v r.2026, odhad.náklady  1mil.Kč s dotací 70%.  Opravy komunikací v Zaborově cca 900.tis Kč</t>
  </si>
  <si>
    <t xml:space="preserve">dotace vodovod Lhotka </t>
  </si>
  <si>
    <t>vybavení sportoviště, zahr.technika - dotace MAS</t>
  </si>
  <si>
    <t>Zažádáno o dotaci skrze MAS na vybavení sportoviště a  zahradní techniku ve výši 70%. Předpokládané náklady  217tis.Kč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</si>
</sst>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&quot;Kč&quot;_-;\-* #,##0.00\ &quot;Kč&quot;_-;_-* &quot;-&quot;??\ &quot;Kč&quot;_-;_-@"/>
    <numFmt numFmtId="165" formatCode="_-* #,##0.00\ [$Kč-405]_-;\-* #,##0.00\ [$Kč-405]_-;_-* &quot;-&quot;??\ [$Kč-405]_-;_-@"/>
    <numFmt numFmtId="166" formatCode="#,##0.00\ &quot;Kč&quot;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</font>
    <font>
      <b/>
      <sz val="9"/>
      <color theme="1"/>
      <name val="Arial"/>
    </font>
    <font>
      <sz val="11"/>
      <name val="Calibri"/>
    </font>
    <font>
      <b/>
      <sz val="10"/>
      <color theme="1"/>
      <name val="Arial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30303"/>
      <name val="Arial"/>
      <family val="2"/>
      <charset val="238"/>
    </font>
    <font>
      <sz val="9"/>
      <color rgb="FF01010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9"/>
      <color rgb="FF030303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rgb="FF01010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2F2F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9" tint="0.79998168889431442"/>
        <bgColor rgb="FFBDD6E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6" fillId="3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/>
    <xf numFmtId="0" fontId="1" fillId="0" borderId="0" xfId="0" applyFont="1"/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/>
    <xf numFmtId="166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/>
    <xf numFmtId="44" fontId="2" fillId="0" borderId="1" xfId="0" applyNumberFormat="1" applyFont="1" applyBorder="1" applyAlignment="1">
      <alignment vertical="center"/>
    </xf>
    <xf numFmtId="165" fontId="3" fillId="7" borderId="1" xfId="0" applyNumberFormat="1" applyFont="1" applyFill="1" applyBorder="1" applyAlignment="1">
      <alignment vertical="center"/>
    </xf>
    <xf numFmtId="0" fontId="17" fillId="6" borderId="1" xfId="0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4" fillId="0" borderId="4" xfId="0" applyFont="1" applyBorder="1"/>
    <xf numFmtId="165" fontId="3" fillId="0" borderId="1" xfId="0" applyNumberFormat="1" applyFont="1" applyBorder="1" applyAlignment="1">
      <alignment vertical="center"/>
    </xf>
    <xf numFmtId="166" fontId="16" fillId="7" borderId="4" xfId="0" applyNumberFormat="1" applyFont="1" applyFill="1" applyBorder="1" applyAlignment="1">
      <alignment horizontal="center" vertical="center" wrapText="1"/>
    </xf>
    <xf numFmtId="165" fontId="8" fillId="7" borderId="1" xfId="0" applyNumberFormat="1" applyFont="1" applyFill="1" applyBorder="1" applyAlignment="1">
      <alignment vertical="center"/>
    </xf>
    <xf numFmtId="165" fontId="3" fillId="8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8" fillId="8" borderId="1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1" fontId="8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6" fillId="7" borderId="1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33"/>
  <sheetViews>
    <sheetView tabSelected="1" workbookViewId="0">
      <selection activeCell="I24" sqref="I24"/>
    </sheetView>
  </sheetViews>
  <sheetFormatPr defaultColWidth="14.44140625" defaultRowHeight="15" customHeight="1" x14ac:dyDescent="0.3"/>
  <cols>
    <col min="1" max="1" width="9" customWidth="1"/>
    <col min="2" max="2" width="11.77734375" customWidth="1"/>
    <col min="3" max="3" width="14.5546875" customWidth="1"/>
    <col min="4" max="4" width="14.44140625" customWidth="1"/>
    <col min="5" max="5" width="16.21875" customWidth="1"/>
    <col min="6" max="6" width="15.6640625" customWidth="1"/>
  </cols>
  <sheetData>
    <row r="1" spans="1:8" ht="30" customHeight="1" x14ac:dyDescent="0.3">
      <c r="A1" s="39" t="s">
        <v>2</v>
      </c>
      <c r="B1" s="39"/>
      <c r="C1" s="39"/>
      <c r="D1" s="39"/>
      <c r="E1" s="39"/>
      <c r="F1" s="39"/>
      <c r="G1" s="39"/>
    </row>
    <row r="2" spans="1:8" ht="22.5" customHeight="1" x14ac:dyDescent="0.3">
      <c r="A2" s="40" t="s">
        <v>9</v>
      </c>
      <c r="B2" s="40"/>
      <c r="C2" s="40"/>
      <c r="D2" s="40"/>
      <c r="E2" s="40"/>
      <c r="F2" s="40"/>
      <c r="G2" s="40"/>
    </row>
    <row r="3" spans="1:8" ht="13.5" customHeight="1" x14ac:dyDescent="0.3">
      <c r="A3" s="57" t="s">
        <v>0</v>
      </c>
      <c r="B3" s="54"/>
      <c r="C3" s="18">
        <v>2026</v>
      </c>
      <c r="D3" s="1">
        <v>2027</v>
      </c>
      <c r="E3" s="1">
        <v>2028</v>
      </c>
      <c r="F3" s="1">
        <v>2029</v>
      </c>
      <c r="G3" s="3">
        <v>2030</v>
      </c>
    </row>
    <row r="4" spans="1:8" ht="14.25" customHeight="1" x14ac:dyDescent="0.3">
      <c r="A4" s="44" t="s">
        <v>3</v>
      </c>
      <c r="B4" s="58"/>
      <c r="C4" s="26">
        <v>5650000</v>
      </c>
      <c r="D4" s="10">
        <v>5650000</v>
      </c>
      <c r="E4" s="10">
        <v>5650000</v>
      </c>
      <c r="F4" s="10">
        <v>5650000</v>
      </c>
      <c r="G4" s="11">
        <v>5650000</v>
      </c>
    </row>
    <row r="5" spans="1:8" ht="14.25" customHeight="1" x14ac:dyDescent="0.3">
      <c r="A5" s="44" t="s">
        <v>4</v>
      </c>
      <c r="B5" s="44"/>
      <c r="C5" s="27">
        <v>830000</v>
      </c>
      <c r="D5" s="10">
        <v>830000</v>
      </c>
      <c r="E5" s="10">
        <v>830000</v>
      </c>
      <c r="F5" s="10">
        <v>830000</v>
      </c>
      <c r="G5" s="10">
        <v>830000</v>
      </c>
    </row>
    <row r="6" spans="1:8" ht="14.25" customHeight="1" x14ac:dyDescent="0.3">
      <c r="A6" s="44" t="s">
        <v>5</v>
      </c>
      <c r="B6" s="44"/>
      <c r="C6" s="28">
        <v>0</v>
      </c>
      <c r="D6" s="14">
        <v>0</v>
      </c>
      <c r="E6" s="14">
        <v>0</v>
      </c>
      <c r="F6" s="14">
        <v>0</v>
      </c>
      <c r="G6" s="15">
        <v>0</v>
      </c>
      <c r="H6" s="5"/>
    </row>
    <row r="7" spans="1:8" ht="14.25" customHeight="1" x14ac:dyDescent="0.3">
      <c r="A7" s="44" t="s">
        <v>6</v>
      </c>
      <c r="B7" s="58"/>
      <c r="C7" s="29">
        <f>C8+C9+C10+C12+C11</f>
        <v>5462500</v>
      </c>
      <c r="D7" s="29">
        <f t="shared" ref="D7:G7" si="0">D8+D9+D10+D12+D11</f>
        <v>110000</v>
      </c>
      <c r="E7" s="29">
        <f t="shared" si="0"/>
        <v>3960000</v>
      </c>
      <c r="F7" s="29">
        <f t="shared" si="0"/>
        <v>110000</v>
      </c>
      <c r="G7" s="29">
        <f t="shared" si="0"/>
        <v>110000</v>
      </c>
    </row>
    <row r="8" spans="1:8" ht="14.25" customHeight="1" x14ac:dyDescent="0.3">
      <c r="A8" s="37" t="s">
        <v>14</v>
      </c>
      <c r="B8" s="38"/>
      <c r="C8" s="30">
        <v>110000</v>
      </c>
      <c r="D8" s="7">
        <v>110000</v>
      </c>
      <c r="E8" s="7">
        <v>110000</v>
      </c>
      <c r="F8" s="7">
        <v>110000</v>
      </c>
      <c r="G8" s="7">
        <v>110000</v>
      </c>
    </row>
    <row r="9" spans="1:8" ht="14.25" customHeight="1" x14ac:dyDescent="0.3">
      <c r="A9" s="37" t="s">
        <v>23</v>
      </c>
      <c r="B9" s="38"/>
      <c r="C9" s="30">
        <v>700000</v>
      </c>
      <c r="D9" s="7"/>
      <c r="E9" s="7"/>
      <c r="F9" s="7"/>
      <c r="G9" s="7"/>
    </row>
    <row r="10" spans="1:8" ht="21.6" customHeight="1" x14ac:dyDescent="0.3">
      <c r="A10" s="37" t="s">
        <v>22</v>
      </c>
      <c r="B10" s="38"/>
      <c r="C10" s="30">
        <v>4500000</v>
      </c>
      <c r="D10" s="7"/>
      <c r="E10" s="7"/>
      <c r="F10" s="7"/>
      <c r="G10" s="7"/>
    </row>
    <row r="11" spans="1:8" ht="25.2" customHeight="1" x14ac:dyDescent="0.3">
      <c r="A11" s="37" t="s">
        <v>28</v>
      </c>
      <c r="B11" s="38"/>
      <c r="C11" s="30"/>
      <c r="D11" s="7"/>
      <c r="E11" s="7">
        <v>3850000</v>
      </c>
      <c r="F11" s="7"/>
      <c r="G11" s="7"/>
    </row>
    <row r="12" spans="1:8" ht="25.2" customHeight="1" x14ac:dyDescent="0.3">
      <c r="A12" s="37" t="s">
        <v>29</v>
      </c>
      <c r="B12" s="38"/>
      <c r="C12" s="30">
        <v>152500</v>
      </c>
      <c r="D12" s="7"/>
      <c r="E12" s="7"/>
      <c r="F12" s="7"/>
      <c r="G12" s="7"/>
    </row>
    <row r="13" spans="1:8" ht="25.2" customHeight="1" x14ac:dyDescent="0.3">
      <c r="A13" s="44" t="s">
        <v>12</v>
      </c>
      <c r="B13" s="44"/>
      <c r="C13" s="31">
        <v>0</v>
      </c>
      <c r="D13" s="16">
        <v>0</v>
      </c>
      <c r="E13" s="16">
        <v>0</v>
      </c>
      <c r="F13" s="16">
        <v>0</v>
      </c>
      <c r="G13" s="16">
        <v>0</v>
      </c>
    </row>
    <row r="14" spans="1:8" ht="14.25" customHeight="1" x14ac:dyDescent="0.3">
      <c r="A14" s="59" t="s">
        <v>15</v>
      </c>
      <c r="B14" s="56"/>
      <c r="C14" s="32">
        <f>SUM(C4:C7)</f>
        <v>11942500</v>
      </c>
      <c r="D14" s="17">
        <f>SUM(D4:D7)</f>
        <v>6590000</v>
      </c>
      <c r="E14" s="8">
        <f>SUM(E4:E7)</f>
        <v>10440000</v>
      </c>
      <c r="F14" s="8">
        <f>SUM(F4:F7)</f>
        <v>6590000</v>
      </c>
      <c r="G14" s="9">
        <f>SUM(G4:G7)</f>
        <v>6590000</v>
      </c>
    </row>
    <row r="15" spans="1:8" ht="14.25" customHeight="1" x14ac:dyDescent="0.3">
      <c r="A15" s="20"/>
      <c r="B15" s="21"/>
      <c r="C15" s="33"/>
      <c r="D15" s="22"/>
      <c r="E15" s="22"/>
      <c r="F15" s="22"/>
      <c r="G15" s="10"/>
    </row>
    <row r="16" spans="1:8" ht="14.25" customHeight="1" x14ac:dyDescent="0.3">
      <c r="A16" s="60" t="s">
        <v>1</v>
      </c>
      <c r="B16" s="61"/>
      <c r="C16" s="23"/>
      <c r="D16" s="17"/>
      <c r="E16" s="17"/>
      <c r="F16" s="17"/>
      <c r="G16" s="24"/>
    </row>
    <row r="17" spans="1:8" ht="14.25" customHeight="1" x14ac:dyDescent="0.3">
      <c r="A17" s="53" t="s">
        <v>7</v>
      </c>
      <c r="B17" s="54"/>
      <c r="C17" s="34">
        <v>6500000</v>
      </c>
      <c r="D17" s="10">
        <v>5500000</v>
      </c>
      <c r="E17" s="10">
        <v>5500000</v>
      </c>
      <c r="F17" s="10">
        <v>5500000</v>
      </c>
      <c r="G17" s="11">
        <v>5550000</v>
      </c>
    </row>
    <row r="18" spans="1:8" ht="14.25" customHeight="1" x14ac:dyDescent="0.3">
      <c r="A18" s="45" t="s">
        <v>19</v>
      </c>
      <c r="B18" s="46"/>
      <c r="C18" s="19">
        <v>900000</v>
      </c>
      <c r="D18" s="10"/>
      <c r="E18" s="10"/>
      <c r="F18" s="10"/>
      <c r="G18" s="11"/>
    </row>
    <row r="19" spans="1:8" ht="14.25" customHeight="1" x14ac:dyDescent="0.3">
      <c r="A19" s="53" t="s">
        <v>8</v>
      </c>
      <c r="B19" s="53"/>
      <c r="C19" s="35">
        <f>C20+C21+C22+C23</f>
        <v>8055045</v>
      </c>
      <c r="D19" s="35">
        <f t="shared" ref="D19:G19" si="1">D20+D21+D22+D23</f>
        <v>0</v>
      </c>
      <c r="E19" s="35">
        <f t="shared" si="1"/>
        <v>5500000</v>
      </c>
      <c r="F19" s="35">
        <f t="shared" si="1"/>
        <v>0</v>
      </c>
      <c r="G19" s="35">
        <f t="shared" si="1"/>
        <v>0</v>
      </c>
    </row>
    <row r="20" spans="1:8" ht="14.25" customHeight="1" x14ac:dyDescent="0.3">
      <c r="A20" s="45" t="s">
        <v>21</v>
      </c>
      <c r="B20" s="46"/>
      <c r="C20" s="36">
        <v>6837045</v>
      </c>
      <c r="D20" s="7"/>
      <c r="E20" s="7"/>
      <c r="F20" s="7"/>
      <c r="G20" s="4"/>
      <c r="H20" s="5"/>
    </row>
    <row r="21" spans="1:8" ht="14.25" customHeight="1" x14ac:dyDescent="0.3">
      <c r="A21" s="45" t="s">
        <v>20</v>
      </c>
      <c r="B21" s="46"/>
      <c r="C21" s="36">
        <v>1000000</v>
      </c>
      <c r="D21" s="7"/>
      <c r="E21" s="7"/>
      <c r="F21" s="7"/>
      <c r="G21" s="4"/>
    </row>
    <row r="22" spans="1:8" ht="21" customHeight="1" x14ac:dyDescent="0.3">
      <c r="A22" s="45" t="s">
        <v>26</v>
      </c>
      <c r="B22" s="46"/>
      <c r="C22" s="36"/>
      <c r="D22" s="7"/>
      <c r="E22" s="7">
        <v>5500000</v>
      </c>
      <c r="F22" s="7"/>
      <c r="G22" s="4"/>
    </row>
    <row r="23" spans="1:8" ht="21" customHeight="1" x14ac:dyDescent="0.3">
      <c r="A23" s="37" t="s">
        <v>29</v>
      </c>
      <c r="B23" s="38"/>
      <c r="C23" s="36">
        <v>218000</v>
      </c>
      <c r="D23" s="7"/>
      <c r="E23" s="7"/>
      <c r="F23" s="7"/>
      <c r="G23" s="4"/>
    </row>
    <row r="24" spans="1:8" ht="22.8" customHeight="1" x14ac:dyDescent="0.3">
      <c r="A24" s="53" t="s">
        <v>13</v>
      </c>
      <c r="B24" s="54"/>
      <c r="C24" s="34">
        <v>480000</v>
      </c>
      <c r="D24" s="13"/>
      <c r="E24" s="13"/>
      <c r="F24" s="13"/>
      <c r="G24" s="12"/>
    </row>
    <row r="25" spans="1:8" ht="14.25" customHeight="1" x14ac:dyDescent="0.3">
      <c r="A25" s="55" t="s">
        <v>16</v>
      </c>
      <c r="B25" s="56"/>
      <c r="C25" s="25">
        <f>C17+C19+C24</f>
        <v>15035045</v>
      </c>
      <c r="D25" s="25">
        <f>D17+D19+D24</f>
        <v>5500000</v>
      </c>
      <c r="E25" s="25">
        <f>E17+E19+E24</f>
        <v>11000000</v>
      </c>
      <c r="F25" s="25">
        <f>F17+F19+F24</f>
        <v>5500000</v>
      </c>
      <c r="G25" s="25">
        <f>G17+G19+G24</f>
        <v>5550000</v>
      </c>
    </row>
    <row r="26" spans="1:8" ht="31.2" customHeight="1" x14ac:dyDescent="0.3">
      <c r="A26" s="47" t="s">
        <v>27</v>
      </c>
      <c r="B26" s="48"/>
      <c r="C26" s="48"/>
      <c r="D26" s="48"/>
      <c r="E26" s="48"/>
      <c r="F26" s="48"/>
      <c r="G26" s="49"/>
    </row>
    <row r="27" spans="1:8" ht="21.6" customHeight="1" x14ac:dyDescent="0.3">
      <c r="A27" s="62" t="s">
        <v>25</v>
      </c>
      <c r="B27" s="62"/>
      <c r="C27" s="62"/>
      <c r="D27" s="62"/>
      <c r="E27" s="62"/>
      <c r="F27" s="62"/>
      <c r="G27" s="62"/>
    </row>
    <row r="28" spans="1:8" ht="22.2" customHeight="1" x14ac:dyDescent="0.3">
      <c r="A28" s="62" t="s">
        <v>24</v>
      </c>
      <c r="B28" s="62"/>
      <c r="C28" s="62"/>
      <c r="D28" s="62"/>
      <c r="E28" s="62"/>
      <c r="F28" s="62"/>
      <c r="G28" s="62"/>
    </row>
    <row r="29" spans="1:8" ht="22.2" customHeight="1" x14ac:dyDescent="0.3">
      <c r="A29" s="47" t="s">
        <v>30</v>
      </c>
      <c r="B29" s="48"/>
      <c r="C29" s="48"/>
      <c r="D29" s="48"/>
      <c r="E29" s="48"/>
      <c r="F29" s="48"/>
      <c r="G29" s="49"/>
    </row>
    <row r="30" spans="1:8" ht="28.8" customHeight="1" x14ac:dyDescent="0.3">
      <c r="A30" s="42" t="s">
        <v>17</v>
      </c>
      <c r="B30" s="42"/>
      <c r="C30" s="42"/>
      <c r="D30" s="42"/>
      <c r="E30" s="42"/>
      <c r="F30" s="42"/>
      <c r="G30" s="42"/>
    </row>
    <row r="31" spans="1:8" ht="54" customHeight="1" x14ac:dyDescent="0.3">
      <c r="A31" s="41" t="s">
        <v>18</v>
      </c>
      <c r="B31" s="41"/>
      <c r="C31" s="41"/>
      <c r="D31" s="41"/>
      <c r="E31" s="41"/>
      <c r="F31" s="41"/>
      <c r="G31" s="41"/>
    </row>
    <row r="32" spans="1:8" ht="13.5" customHeight="1" x14ac:dyDescent="0.3">
      <c r="A32" s="43" t="s">
        <v>10</v>
      </c>
      <c r="B32" s="43"/>
      <c r="C32" s="43"/>
      <c r="D32" s="43"/>
      <c r="E32" s="6"/>
      <c r="F32" s="6"/>
      <c r="G32" s="2"/>
    </row>
    <row r="33" spans="1:7" ht="16.2" customHeight="1" x14ac:dyDescent="0.3">
      <c r="A33" s="50" t="s">
        <v>11</v>
      </c>
      <c r="B33" s="51"/>
      <c r="C33" s="51"/>
      <c r="D33" s="52"/>
      <c r="E33" s="2"/>
      <c r="F33" s="2"/>
      <c r="G33" s="2"/>
    </row>
  </sheetData>
  <mergeCells count="32">
    <mergeCell ref="A33:D33"/>
    <mergeCell ref="A24:B24"/>
    <mergeCell ref="A25:B25"/>
    <mergeCell ref="A3:B3"/>
    <mergeCell ref="A4:B4"/>
    <mergeCell ref="A7:B7"/>
    <mergeCell ref="A14:B14"/>
    <mergeCell ref="A16:B16"/>
    <mergeCell ref="A17:B17"/>
    <mergeCell ref="A27:G27"/>
    <mergeCell ref="A28:G28"/>
    <mergeCell ref="A5:B5"/>
    <mergeCell ref="A6:B6"/>
    <mergeCell ref="A19:B19"/>
    <mergeCell ref="A11:B11"/>
    <mergeCell ref="A29:G29"/>
    <mergeCell ref="A32:D32"/>
    <mergeCell ref="A13:B13"/>
    <mergeCell ref="A20:B20"/>
    <mergeCell ref="A26:G26"/>
    <mergeCell ref="A21:B21"/>
    <mergeCell ref="A18:B18"/>
    <mergeCell ref="A22:B22"/>
    <mergeCell ref="A12:B12"/>
    <mergeCell ref="A23:B23"/>
    <mergeCell ref="A1:G1"/>
    <mergeCell ref="A2:G2"/>
    <mergeCell ref="A31:G31"/>
    <mergeCell ref="A30:G30"/>
    <mergeCell ref="A9:B9"/>
    <mergeCell ref="A10:B10"/>
    <mergeCell ref="A8:B8"/>
  </mergeCells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2027_2030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Míková</dc:creator>
  <cp:lastModifiedBy>Dagmar Míková</cp:lastModifiedBy>
  <cp:lastPrinted>2025-09-15T08:09:45Z</cp:lastPrinted>
  <dcterms:created xsi:type="dcterms:W3CDTF">2025-09-13T13:00:37Z</dcterms:created>
  <dcterms:modified xsi:type="dcterms:W3CDTF">2025-09-15T09:43:56Z</dcterms:modified>
</cp:coreProperties>
</file>